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<sst xmlns="http://schemas.openxmlformats.org/spreadsheetml/2006/main" count="111" uniqueCount="79">
  <si>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</si>
  <si>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</si>
  <si>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</si>
  <si>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</si>
  <si>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</si>
  <si>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</si>
  <si>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</si>
  <si>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</si>
  <si>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</si>
  <si>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</si>
  <si>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</si>
  <si>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</si>
  <si>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</si>
  <si>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</si>
  <si>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</si>
  <si>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</si>
  <si>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</si>
  <si>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</si>
  <si>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</si>
  <si>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</si>
  <si>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</si>
  <si>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</si>
  <si>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</si>
  <si>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</si>
  <si>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</si>
  <si>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</si>
  <si>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</si>
  <si>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</si>
  <si>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</si>
  <si>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</si>
  <si>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</si>
  <si>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</si>
  <si>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</si>
  <si>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</si>
  <si>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</si>
  <si>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</si>
  <si>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</si>
  <si>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</si>
  <si>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</si>
  <si>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</si>
  <si>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</si>
  <si>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</si>
  <si>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</si>
  <si>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</si>
  <si>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</si>
  <si>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</si>
  <si>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</si>
  <si>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</si>
  <si>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</si>
  <si>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</si>
  <si>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</si>
  <si>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</si>
  <si>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</si>
  <si>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</si>
  <si>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</si>
  <si>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</si>
  <si>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</si>
  <si>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</si>
  <si>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</si>
  <si>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</si>
  <si>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Upper Gillam Springs NV</t>
  </si>
  <si>
    <t>Quercus simulata</t>
  </si>
  <si>
    <t>Alnus sp. 1</t>
  </si>
  <si>
    <t>Mahonia reticulata</t>
  </si>
  <si>
    <t>Alnus sp. 2</t>
  </si>
  <si>
    <t>Salix sp. 1</t>
  </si>
  <si>
    <t>Salix sp. 2</t>
  </si>
  <si>
    <t>Salix cf. pelviga</t>
  </si>
  <si>
    <t xml:space="preserve">Acer sp. </t>
  </si>
  <si>
    <t>Prunus sp.</t>
  </si>
  <si>
    <t>Robinia sp.</t>
  </si>
  <si>
    <t>Eugenia? sp.</t>
  </si>
  <si>
    <t>Arbutus trainii</t>
  </si>
  <si>
    <t>Leptophyll 2 (Arctostaphy.)</t>
  </si>
  <si>
    <t>Leptophyll 1</t>
  </si>
  <si>
    <t>40.66°</t>
  </si>
  <si>
    <t>Reference: UCMP PA639/Schorn</t>
  </si>
  <si>
    <t>Reported age Neogene (Miocene), assumed age 10 Ma, Palaeolatitude 41.18° N</t>
  </si>
  <si>
    <t xml:space="preserve"> -119.66°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</si>
</sst>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C21" sqref="C2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76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75</v>
      </c>
      <c r="E3" s="51" t="s">
        <v>78</v>
      </c>
      <c r="F3" s="50"/>
      <c r="G3" s="52"/>
      <c r="H3" s="48">
        <f>AQ114</f>
        <v>1</v>
      </c>
      <c r="I3" s="64" t="s">
        <v>77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E7">
        <v>1</v>
      </c>
      <c r="N7">
        <v>0.5</v>
      </c>
      <c r="O7">
        <v>0.5</v>
      </c>
      <c r="U7">
        <v>0.5</v>
      </c>
      <c r="V7">
        <v>0.5</v>
      </c>
      <c r="Y7">
        <v>0.5</v>
      </c>
      <c r="Z7">
        <v>0.5</v>
      </c>
      <c r="AD7">
        <v>0.5</v>
      </c>
      <c r="AE7">
        <v>0.5</v>
      </c>
      <c r="AG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H8">
        <v>0.5</v>
      </c>
      <c r="I8">
        <v>0.5</v>
      </c>
      <c r="P8">
        <v>1</v>
      </c>
      <c r="U8">
        <v>1</v>
      </c>
      <c r="Z8">
        <v>1</v>
      </c>
      <c r="AB8">
        <v>1</v>
      </c>
      <c r="AG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E9">
        <v>1</v>
      </c>
      <c r="N9">
        <v>1</v>
      </c>
      <c r="V9">
        <v>1</v>
      </c>
      <c r="Z9">
        <v>1</v>
      </c>
      <c r="AB9">
        <v>1</v>
      </c>
      <c r="AG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F10">
        <v>1</v>
      </c>
      <c r="I10">
        <v>1</v>
      </c>
      <c r="O10">
        <v>1</v>
      </c>
      <c r="V10">
        <v>1</v>
      </c>
      <c r="X10">
        <v>1</v>
      </c>
      <c r="AB10">
        <v>1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N11">
        <v>1</v>
      </c>
      <c r="U11">
        <v>1</v>
      </c>
      <c r="Y11">
        <v>1</v>
      </c>
      <c r="AC11">
        <v>1</v>
      </c>
      <c r="AF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0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E12">
        <v>1</v>
      </c>
      <c r="M12">
        <v>1</v>
      </c>
      <c r="U12">
        <v>1</v>
      </c>
      <c r="Y12">
        <v>0.5</v>
      </c>
      <c r="Z12">
        <v>0.5</v>
      </c>
      <c r="AE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1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H13">
        <v>1</v>
      </c>
      <c r="N13">
        <v>1</v>
      </c>
      <c r="V13">
        <v>1</v>
      </c>
      <c r="Z13">
        <v>1</v>
      </c>
      <c r="AD13">
        <v>1</v>
      </c>
      <c r="AG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D14">
        <v>1</v>
      </c>
      <c r="H14">
        <v>1</v>
      </c>
      <c r="O14">
        <v>0.5</v>
      </c>
      <c r="P14">
        <v>0.5</v>
      </c>
      <c r="U14">
        <v>1</v>
      </c>
      <c r="X14">
        <v>1</v>
      </c>
      <c r="AA14">
        <v>0.5</v>
      </c>
      <c r="AB14">
        <v>0.5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1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F15">
        <v>1</v>
      </c>
      <c r="H15">
        <v>1</v>
      </c>
      <c r="O15">
        <v>1</v>
      </c>
      <c r="W15">
        <v>1</v>
      </c>
      <c r="Y15">
        <v>1</v>
      </c>
      <c r="AC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E16">
        <v>1</v>
      </c>
      <c r="M16">
        <v>0.5</v>
      </c>
      <c r="N16">
        <v>0.5</v>
      </c>
      <c r="T16">
        <v>1</v>
      </c>
      <c r="U16">
        <v>1</v>
      </c>
      <c r="Y16">
        <v>0.5</v>
      </c>
      <c r="Z16">
        <v>0.5</v>
      </c>
      <c r="AB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E17">
        <v>1</v>
      </c>
      <c r="N17">
        <v>1</v>
      </c>
      <c r="V17">
        <v>1</v>
      </c>
      <c r="Z17">
        <v>1</v>
      </c>
      <c r="AE17">
        <v>1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F18">
        <v>1</v>
      </c>
      <c r="G18">
        <v>1</v>
      </c>
      <c r="H18">
        <v>1</v>
      </c>
      <c r="P18">
        <v>0.5</v>
      </c>
      <c r="Q18">
        <v>0.5</v>
      </c>
      <c r="V18">
        <v>1</v>
      </c>
      <c r="Z18">
        <v>1</v>
      </c>
      <c r="AE18">
        <v>1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E19">
        <v>1</v>
      </c>
      <c r="M19">
        <v>1</v>
      </c>
      <c r="V19">
        <v>1</v>
      </c>
      <c r="Y19">
        <v>1</v>
      </c>
      <c r="AB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E20">
        <v>1</v>
      </c>
      <c r="M20">
        <v>1</v>
      </c>
      <c r="V20">
        <v>1</v>
      </c>
      <c r="Z20">
        <v>1</v>
      </c>
      <c r="AC20">
        <v>1</v>
      </c>
      <c r="AG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0</v>
      </c>
      <c r="AJ21" s="6"/>
      <c r="AK21" s="6"/>
      <c r="AL21" s="6"/>
      <c r="AM21" s="6"/>
      <c r="AN21" s="6"/>
      <c r="AQ21">
        <f t="shared" si="0"/>
        <v>0</v>
      </c>
      <c r="AR21">
        <f t="shared" si="11"/>
        <v>0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0</v>
      </c>
      <c r="BX21">
        <f t="shared" si="42"/>
        <v>0</v>
      </c>
      <c r="BY21">
        <f t="shared" si="5"/>
        <v>0</v>
      </c>
      <c r="BZ21">
        <f t="shared" si="6"/>
        <v>0</v>
      </c>
      <c r="CA21">
        <f t="shared" si="7"/>
        <v>0</v>
      </c>
      <c r="CB21">
        <f t="shared" si="8"/>
        <v>0</v>
      </c>
      <c r="CC21">
        <f t="shared" si="9"/>
        <v>0</v>
      </c>
      <c r="CD21">
        <f t="shared" si="10"/>
        <v>0</v>
      </c>
    </row>
    <row r="22" spans="1:82" ht="12.75">
      <c r="A22" s="7">
        <f t="shared" si="43"/>
        <v>0</v>
      </c>
      <c r="AJ22" s="6"/>
      <c r="AK22" s="6"/>
      <c r="AL22" s="6"/>
      <c r="AM22" s="6"/>
      <c r="AN22" s="6"/>
      <c r="AQ22">
        <f t="shared" si="0"/>
        <v>0</v>
      </c>
      <c r="AR22">
        <f t="shared" si="11"/>
        <v>0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0</v>
      </c>
      <c r="BX22">
        <f t="shared" si="42"/>
        <v>0</v>
      </c>
      <c r="BY22">
        <f t="shared" si="5"/>
        <v>0</v>
      </c>
      <c r="BZ22">
        <f t="shared" si="6"/>
        <v>0</v>
      </c>
      <c r="CA22">
        <f t="shared" si="7"/>
        <v>0</v>
      </c>
      <c r="CB22">
        <f t="shared" si="8"/>
        <v>0</v>
      </c>
      <c r="CC22">
        <f t="shared" si="9"/>
        <v>0</v>
      </c>
      <c r="CD22">
        <f t="shared" si="10"/>
        <v>0</v>
      </c>
    </row>
    <row r="23" spans="1:82" ht="12.75">
      <c r="A23" s="7">
        <f t="shared" si="43"/>
        <v>0</v>
      </c>
      <c r="AJ23" s="6"/>
      <c r="AK23" s="6"/>
      <c r="AL23" s="6"/>
      <c r="AM23" s="6"/>
      <c r="AN23" s="6"/>
      <c r="AQ23">
        <f t="shared" si="0"/>
        <v>0</v>
      </c>
      <c r="AR23">
        <f t="shared" si="11"/>
        <v>0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0</v>
      </c>
      <c r="BX23">
        <f t="shared" si="42"/>
        <v>0</v>
      </c>
      <c r="BY23">
        <f t="shared" si="5"/>
        <v>0</v>
      </c>
      <c r="BZ23">
        <f t="shared" si="6"/>
        <v>0</v>
      </c>
      <c r="CA23">
        <f t="shared" si="7"/>
        <v>0</v>
      </c>
      <c r="CB23">
        <f t="shared" si="8"/>
        <v>0</v>
      </c>
      <c r="CC23">
        <f t="shared" si="9"/>
        <v>0</v>
      </c>
      <c r="CD23">
        <f t="shared" si="10"/>
        <v>0</v>
      </c>
    </row>
    <row r="24" spans="1:82" ht="12.75">
      <c r="A24" s="7">
        <f t="shared" si="43"/>
        <v>0</v>
      </c>
      <c r="AJ24" s="6"/>
      <c r="AK24" s="6"/>
      <c r="AL24" s="6"/>
      <c r="AM24" s="6"/>
      <c r="AN24" s="6"/>
      <c r="AQ24">
        <f t="shared" si="0"/>
        <v>0</v>
      </c>
      <c r="AR24">
        <f t="shared" si="11"/>
        <v>0</v>
      </c>
      <c r="AS24">
        <f t="shared" si="12"/>
        <v>0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0</v>
      </c>
      <c r="BX24">
        <f t="shared" si="42"/>
        <v>0</v>
      </c>
      <c r="BY24">
        <f t="shared" si="5"/>
        <v>0</v>
      </c>
      <c r="BZ24">
        <f t="shared" si="6"/>
        <v>0</v>
      </c>
      <c r="CA24">
        <f t="shared" si="7"/>
        <v>0</v>
      </c>
      <c r="CB24">
        <f t="shared" si="8"/>
        <v>0</v>
      </c>
      <c r="CC24">
        <f t="shared" si="9"/>
        <v>0</v>
      </c>
      <c r="CD24">
        <f t="shared" si="10"/>
        <v>0</v>
      </c>
    </row>
    <row r="25" spans="1:82" ht="12.75">
      <c r="A25" s="7">
        <f t="shared" si="43"/>
        <v>0</v>
      </c>
      <c r="AJ25" s="6"/>
      <c r="AK25" s="6"/>
      <c r="AL25" s="6"/>
      <c r="AM25" s="6"/>
      <c r="AN25" s="6"/>
      <c r="AQ25">
        <f t="shared" si="0"/>
        <v>0</v>
      </c>
      <c r="AR25">
        <f t="shared" si="11"/>
        <v>0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0</v>
      </c>
      <c r="BX25">
        <f t="shared" si="42"/>
        <v>0</v>
      </c>
      <c r="BY25">
        <f t="shared" si="5"/>
        <v>0</v>
      </c>
      <c r="BZ25">
        <f t="shared" si="6"/>
        <v>0</v>
      </c>
      <c r="CA25">
        <f t="shared" si="7"/>
        <v>0</v>
      </c>
      <c r="CB25">
        <f t="shared" si="8"/>
        <v>0</v>
      </c>
      <c r="CC25">
        <f t="shared" si="9"/>
        <v>0</v>
      </c>
      <c r="CD25">
        <f t="shared" si="10"/>
        <v>0</v>
      </c>
    </row>
    <row r="26" spans="1:82" ht="12.75">
      <c r="A26" s="7">
        <f t="shared" si="43"/>
        <v>0</v>
      </c>
      <c r="AJ26" s="6"/>
      <c r="AK26" s="6"/>
      <c r="AL26" s="6"/>
      <c r="AM26" s="6"/>
      <c r="AN26" s="6"/>
      <c r="AQ26">
        <f t="shared" si="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X26">
        <f t="shared" si="42"/>
        <v>0</v>
      </c>
      <c r="BY26">
        <f t="shared" si="5"/>
        <v>0</v>
      </c>
      <c r="BZ26">
        <f t="shared" si="6"/>
        <v>0</v>
      </c>
      <c r="CA26">
        <f t="shared" si="7"/>
        <v>0</v>
      </c>
      <c r="CB26">
        <f t="shared" si="8"/>
        <v>0</v>
      </c>
      <c r="CC26">
        <f t="shared" si="9"/>
        <v>0</v>
      </c>
      <c r="CD26">
        <f t="shared" si="10"/>
        <v>0</v>
      </c>
    </row>
    <row r="27" spans="1:82" ht="12.75">
      <c r="A27" s="7">
        <f t="shared" si="43"/>
        <v>0</v>
      </c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14</v>
      </c>
      <c r="AR108" s="7">
        <f t="shared" si="91"/>
        <v>14</v>
      </c>
      <c r="AS108" s="7">
        <f t="shared" si="91"/>
        <v>8</v>
      </c>
      <c r="AT108" s="7">
        <f t="shared" si="91"/>
        <v>3</v>
      </c>
      <c r="AU108" s="7">
        <f t="shared" si="91"/>
        <v>1</v>
      </c>
      <c r="AV108" s="7">
        <f t="shared" si="91"/>
        <v>5</v>
      </c>
      <c r="AW108" s="7">
        <f t="shared" si="91"/>
        <v>2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4</v>
      </c>
      <c r="BB108" s="7">
        <f t="shared" si="91"/>
        <v>6</v>
      </c>
      <c r="BC108" s="7">
        <f t="shared" si="91"/>
        <v>4</v>
      </c>
      <c r="BD108" s="7">
        <f t="shared" si="91"/>
        <v>3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6</v>
      </c>
      <c r="BJ108" s="7">
        <f t="shared" si="91"/>
        <v>8</v>
      </c>
      <c r="BK108" s="7">
        <f t="shared" si="91"/>
        <v>1</v>
      </c>
      <c r="BL108" s="7">
        <f t="shared" si="91"/>
        <v>2</v>
      </c>
      <c r="BM108" s="7">
        <f t="shared" si="91"/>
        <v>6</v>
      </c>
      <c r="BN108" s="7">
        <f t="shared" si="91"/>
        <v>9</v>
      </c>
      <c r="BO108" s="7">
        <f t="shared" si="91"/>
        <v>1</v>
      </c>
      <c r="BP108" s="7">
        <f t="shared" si="91"/>
        <v>6</v>
      </c>
      <c r="BQ108" s="7">
        <f t="shared" si="91"/>
        <v>3</v>
      </c>
      <c r="BR108" s="7">
        <f t="shared" si="91"/>
        <v>2</v>
      </c>
      <c r="BS108" s="7">
        <f t="shared" si="91"/>
        <v>4</v>
      </c>
      <c r="BT108" s="7">
        <f t="shared" si="91"/>
        <v>1</v>
      </c>
      <c r="BU108" s="7">
        <f t="shared" si="91"/>
        <v>11</v>
      </c>
      <c r="BV108" s="7">
        <f t="shared" si="91"/>
        <v>2</v>
      </c>
      <c r="BW108" s="8" t="s">
        <v>39</v>
      </c>
      <c r="BX108" s="8">
        <f>SUM(BX7:BX107)</f>
        <v>14</v>
      </c>
      <c r="BY108" s="8">
        <f aca="true" t="shared" si="92" ref="BY108:CD108">SUM(BY7:BY107)</f>
        <v>14</v>
      </c>
      <c r="BZ108" s="8">
        <f t="shared" si="92"/>
        <v>14</v>
      </c>
      <c r="CA108" s="8">
        <f t="shared" si="92"/>
        <v>14</v>
      </c>
      <c r="CB108" s="8">
        <f t="shared" si="92"/>
        <v>14</v>
      </c>
      <c r="CC108" s="8">
        <f t="shared" si="92"/>
        <v>14</v>
      </c>
      <c r="CD108" s="8">
        <f t="shared" si="92"/>
        <v>14</v>
      </c>
    </row>
    <row r="109" spans="1:40" ht="12.75">
      <c r="A109" s="7"/>
      <c r="B109" s="57" t="s">
        <v>40</v>
      </c>
      <c r="C109" s="8"/>
      <c r="D109" s="58">
        <f>SUM(D7:D107)</f>
        <v>1</v>
      </c>
      <c r="E109" s="1">
        <f aca="true" t="shared" si="93" ref="E109:AH109">SUM(E7:E107)</f>
        <v>8</v>
      </c>
      <c r="F109" s="1">
        <f>SUM(F7:F107)</f>
        <v>3</v>
      </c>
      <c r="G109" s="1">
        <f t="shared" si="93"/>
        <v>1</v>
      </c>
      <c r="H109" s="1">
        <f t="shared" si="93"/>
        <v>4.5</v>
      </c>
      <c r="I109" s="1">
        <f t="shared" si="93"/>
        <v>1.5</v>
      </c>
      <c r="J109" s="58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3.5</v>
      </c>
      <c r="N109" s="1">
        <f t="shared" si="93"/>
        <v>5</v>
      </c>
      <c r="O109" s="1">
        <f t="shared" si="93"/>
        <v>3</v>
      </c>
      <c r="P109" s="1">
        <f t="shared" si="93"/>
        <v>2</v>
      </c>
      <c r="Q109" s="1">
        <f t="shared" si="93"/>
        <v>0.5</v>
      </c>
      <c r="R109" s="1">
        <f t="shared" si="93"/>
        <v>0</v>
      </c>
      <c r="S109" s="58">
        <f t="shared" si="93"/>
        <v>0</v>
      </c>
      <c r="T109" s="1">
        <f t="shared" si="93"/>
        <v>1</v>
      </c>
      <c r="U109" s="1">
        <f t="shared" si="93"/>
        <v>5.5</v>
      </c>
      <c r="V109" s="1">
        <f t="shared" si="93"/>
        <v>7.5</v>
      </c>
      <c r="W109" s="58">
        <f t="shared" si="93"/>
        <v>1</v>
      </c>
      <c r="X109" s="1">
        <f t="shared" si="93"/>
        <v>2</v>
      </c>
      <c r="Y109" s="1">
        <f t="shared" si="93"/>
        <v>4.5</v>
      </c>
      <c r="Z109" s="58">
        <f t="shared" si="93"/>
        <v>7.5</v>
      </c>
      <c r="AA109" s="1">
        <f t="shared" si="93"/>
        <v>0.5</v>
      </c>
      <c r="AB109" s="1">
        <f t="shared" si="93"/>
        <v>5.5</v>
      </c>
      <c r="AC109" s="1">
        <f t="shared" si="93"/>
        <v>3</v>
      </c>
      <c r="AD109" s="1">
        <f t="shared" si="93"/>
        <v>1.5</v>
      </c>
      <c r="AE109" s="58">
        <f t="shared" si="93"/>
        <v>3.5</v>
      </c>
      <c r="AF109" s="1">
        <f t="shared" si="93"/>
        <v>1</v>
      </c>
      <c r="AG109" s="1">
        <f t="shared" si="93"/>
        <v>11</v>
      </c>
      <c r="AH109" s="58">
        <f t="shared" si="93"/>
        <v>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14</v>
      </c>
      <c r="E110" s="1">
        <f>BY108</f>
        <v>14</v>
      </c>
      <c r="F110" s="1">
        <f>BY108</f>
        <v>14</v>
      </c>
      <c r="G110" s="1">
        <f>BY108</f>
        <v>14</v>
      </c>
      <c r="H110" s="1">
        <f>BY108</f>
        <v>14</v>
      </c>
      <c r="I110" s="1">
        <f>BY108</f>
        <v>14</v>
      </c>
      <c r="J110" s="58">
        <f>BY108</f>
        <v>14</v>
      </c>
      <c r="K110" s="2">
        <f>BZ108</f>
        <v>14</v>
      </c>
      <c r="L110" s="2">
        <f>BZ108</f>
        <v>14</v>
      </c>
      <c r="M110" s="2">
        <f>BZ108</f>
        <v>14</v>
      </c>
      <c r="N110" s="2">
        <f>BZ108</f>
        <v>14</v>
      </c>
      <c r="O110" s="2">
        <f>BZ108</f>
        <v>14</v>
      </c>
      <c r="P110" s="2">
        <f>BZ108</f>
        <v>14</v>
      </c>
      <c r="Q110" s="2">
        <f>BZ108</f>
        <v>14</v>
      </c>
      <c r="R110" s="2">
        <f>BZ108</f>
        <v>14</v>
      </c>
      <c r="S110" s="59">
        <f>BZ108</f>
        <v>14</v>
      </c>
      <c r="T110" s="3">
        <f>CA108</f>
        <v>14</v>
      </c>
      <c r="U110" s="3">
        <f>CA108</f>
        <v>14</v>
      </c>
      <c r="V110" s="3">
        <f>CA108</f>
        <v>14</v>
      </c>
      <c r="W110" s="60">
        <f>CA108</f>
        <v>14</v>
      </c>
      <c r="X110" s="8">
        <f>CB108</f>
        <v>14</v>
      </c>
      <c r="Y110" s="8">
        <f>CB108</f>
        <v>14</v>
      </c>
      <c r="Z110" s="57">
        <f>CB108</f>
        <v>14</v>
      </c>
      <c r="AA110" s="5">
        <f>CC108</f>
        <v>14</v>
      </c>
      <c r="AB110" s="5">
        <f>CC108</f>
        <v>14</v>
      </c>
      <c r="AC110" s="5">
        <f>CC108</f>
        <v>14</v>
      </c>
      <c r="AD110" s="5">
        <f>CC108</f>
        <v>14</v>
      </c>
      <c r="AE110" s="62">
        <f>CC108</f>
        <v>14</v>
      </c>
      <c r="AF110" s="6">
        <f>CD108</f>
        <v>14</v>
      </c>
      <c r="AG110" s="6">
        <f>CD108</f>
        <v>14</v>
      </c>
      <c r="AH110" s="63">
        <f>CD108</f>
        <v>14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98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7.142857142857142</v>
      </c>
      <c r="E112" s="47">
        <f>(E109/BY108)*100</f>
        <v>57.14285714285714</v>
      </c>
      <c r="F112" s="47">
        <f>(F109/BY108)*100</f>
        <v>21.428571428571427</v>
      </c>
      <c r="G112" s="47">
        <f>(G109/BY108)*100</f>
        <v>7.142857142857142</v>
      </c>
      <c r="H112" s="47">
        <f>(H109/BY108)*100</f>
        <v>32.142857142857146</v>
      </c>
      <c r="I112" s="47">
        <f>(I109/BY108)*100</f>
        <v>10.714285714285714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25</v>
      </c>
      <c r="N112" s="47">
        <f>(N109/BZ108)*100</f>
        <v>35.714285714285715</v>
      </c>
      <c r="O112" s="47">
        <f>(O109/BZ108)*100</f>
        <v>21.428571428571427</v>
      </c>
      <c r="P112" s="47">
        <f>(P109/BZ108)*100</f>
        <v>14.285714285714285</v>
      </c>
      <c r="Q112" s="47">
        <f>(Q109/BZ108)*100</f>
        <v>3.571428571428571</v>
      </c>
      <c r="R112" s="47">
        <f>(R109/BZ108)*100</f>
        <v>0</v>
      </c>
      <c r="S112" s="47">
        <f>(S109/BZ108)*100</f>
        <v>0</v>
      </c>
      <c r="T112" s="47">
        <f>(T109/CA108)*100</f>
        <v>7.142857142857142</v>
      </c>
      <c r="U112" s="47">
        <f>(U109/CA108)*100</f>
        <v>39.285714285714285</v>
      </c>
      <c r="V112" s="47">
        <f>(V109/CA108)*100</f>
        <v>53.57142857142857</v>
      </c>
      <c r="W112" s="47">
        <f>(W109/CA108)*100</f>
        <v>7.142857142857142</v>
      </c>
      <c r="X112" s="47">
        <f>(X109/CB108)*100</f>
        <v>14.285714285714285</v>
      </c>
      <c r="Y112" s="47">
        <f>(Y109/CB108)*100</f>
        <v>32.142857142857146</v>
      </c>
      <c r="Z112" s="47">
        <f>(Z109/CB108)*100</f>
        <v>53.57142857142857</v>
      </c>
      <c r="AA112" s="47">
        <f>(AA109/CC108)*100</f>
        <v>3.571428571428571</v>
      </c>
      <c r="AB112" s="47">
        <f>(AB109/CC108)*100</f>
        <v>39.285714285714285</v>
      </c>
      <c r="AC112" s="47">
        <f>(AC109/CC108)*100</f>
        <v>21.428571428571427</v>
      </c>
      <c r="AD112" s="47">
        <f>(AD109/CC108)*100</f>
        <v>10.714285714285714</v>
      </c>
      <c r="AE112" s="47">
        <f>(AE109/CC108)*100</f>
        <v>25</v>
      </c>
      <c r="AF112" s="47">
        <f>(AF109/CD108)*100</f>
        <v>7.142857142857142</v>
      </c>
      <c r="AG112" s="47">
        <f>(AG109/CD108)*100</f>
        <v>78.57142857142857</v>
      </c>
      <c r="AH112" s="47">
        <f>(AH109/CD108)*100</f>
        <v>14.285714285714285</v>
      </c>
      <c r="AP112" t="s">
        <v>55</v>
      </c>
      <c r="AQ112">
        <f>AQ108*7</f>
        <v>98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2011-07-08T11:12:31Z</dcterms:modified>
  <cp:category/>
  <cp:version/>
  <cp:contentType/>
  <cp:contentStatus/>
</cp:coreProperties>
</file>